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\Dropbox\CAPES PrInt\Capes PrInt bolsa\Sanduíche CAPES Print 2023\"/>
    </mc:Choice>
  </mc:AlternateContent>
  <xr:revisionPtr revIDLastSave="0" documentId="13_ncr:1_{0EBAEC00-5B2E-45A5-9D81-BE40E9BB210E}" xr6:coauthVersionLast="47" xr6:coauthVersionMax="47" xr10:uidLastSave="{00000000-0000-0000-0000-000000000000}"/>
  <bookViews>
    <workbookView xWindow="-120" yWindow="-120" windowWidth="29040" windowHeight="15720" xr2:uid="{E349DA93-97E9-4910-9131-9C151F1BB534}"/>
  </bookViews>
  <sheets>
    <sheet name="Planilha1" sheetId="1" r:id="rId1"/>
  </sheets>
  <definedNames>
    <definedName name="_xlnm._FilterDatabase" localSheetId="0" hidden="1">Planilha1!$A$1:$O$1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O6" i="1" s="1"/>
  <c r="M7" i="1"/>
  <c r="O5" i="1"/>
  <c r="O7" i="1"/>
  <c r="K3" i="1"/>
  <c r="K4" i="1"/>
  <c r="K5" i="1"/>
  <c r="K6" i="1"/>
  <c r="K7" i="1"/>
  <c r="K2" i="1"/>
  <c r="O2" i="1" l="1"/>
  <c r="O4" i="1" l="1"/>
  <c r="O3" i="1"/>
</calcChain>
</file>

<file path=xl/sharedStrings.xml><?xml version="1.0" encoding="utf-8"?>
<sst xmlns="http://schemas.openxmlformats.org/spreadsheetml/2006/main" count="21" uniqueCount="21">
  <si>
    <t>Candidato</t>
  </si>
  <si>
    <t>Nota qualificação (peso 3)</t>
  </si>
  <si>
    <t>Nota Estatísticas e Epidemio (Peso 3)</t>
  </si>
  <si>
    <t>Produção</t>
  </si>
  <si>
    <t>Produção  escala 1 a 10 (peso 3)</t>
  </si>
  <si>
    <t>Proposta pesquisa (Peso 1)</t>
  </si>
  <si>
    <t>Nota Final</t>
  </si>
  <si>
    <t>Anna Muller</t>
  </si>
  <si>
    <t>Andressa Cardoso</t>
  </si>
  <si>
    <t>Bruna Venturin</t>
  </si>
  <si>
    <t>Charles Alves</t>
  </si>
  <si>
    <t>Julia Danigno</t>
  </si>
  <si>
    <t>Clarissa Hartmann</t>
  </si>
  <si>
    <t>ET1</t>
  </si>
  <si>
    <t>ET2</t>
  </si>
  <si>
    <t>ET3</t>
  </si>
  <si>
    <t>ET4</t>
  </si>
  <si>
    <t>EP1</t>
  </si>
  <si>
    <t>EP2</t>
  </si>
  <si>
    <t>EP3</t>
  </si>
  <si>
    <t>EP4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</si>
</sst>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2" borderId="2" xfId="0" applyNumberFormat="1" applyFill="1" applyBorder="1"/>
    <xf numFmtId="0" fontId="0" fillId="2" borderId="2" xfId="0" applyFill="1" applyBorder="1"/>
    <xf numFmtId="2" fontId="0" fillId="3" borderId="2" xfId="0" applyNumberFormat="1" applyFill="1" applyBorder="1"/>
    <xf numFmtId="0" fontId="0" fillId="0" borderId="2" xfId="0" applyBorder="1"/>
    <xf numFmtId="2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0539-19A5-4E99-841D-ED750FC11499}">
  <dimension ref="A1:O7"/>
  <sheetViews>
    <sheetView tabSelected="1" workbookViewId="0">
      <selection activeCell="M16" sqref="M16"/>
    </sheetView>
  </sheetViews>
  <sheetFormatPr defaultRowHeight="15" x14ac:dyDescent="0.25"/>
  <cols>
    <col min="1" max="1" width="38.85546875" customWidth="1"/>
    <col min="2" max="2" width="17.5703125" customWidth="1"/>
    <col min="3" max="3" width="6.5703125" hidden="1" customWidth="1"/>
    <col min="4" max="4" width="6.7109375" hidden="1" customWidth="1"/>
    <col min="5" max="5" width="6.85546875" hidden="1" customWidth="1"/>
    <col min="6" max="6" width="7" hidden="1" customWidth="1"/>
    <col min="7" max="7" width="7.42578125" hidden="1" customWidth="1"/>
    <col min="8" max="8" width="7.5703125" hidden="1" customWidth="1"/>
    <col min="9" max="10" width="7.7109375" hidden="1" customWidth="1"/>
    <col min="11" max="15" width="17.5703125" customWidth="1"/>
  </cols>
  <sheetData>
    <row r="1" spans="1:15" s="1" customFormat="1" ht="30" x14ac:dyDescent="0.25">
      <c r="A1" s="2" t="s">
        <v>0</v>
      </c>
      <c r="B1" s="3" t="s">
        <v>1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</v>
      </c>
      <c r="L1" s="3" t="s">
        <v>3</v>
      </c>
      <c r="M1" s="4" t="s">
        <v>4</v>
      </c>
      <c r="N1" s="3" t="s">
        <v>5</v>
      </c>
      <c r="O1" s="4" t="s">
        <v>6</v>
      </c>
    </row>
    <row r="2" spans="1:15" x14ac:dyDescent="0.25">
      <c r="A2" s="8" t="s">
        <v>7</v>
      </c>
      <c r="B2" s="5">
        <v>6.2</v>
      </c>
      <c r="C2" s="9">
        <v>7.5</v>
      </c>
      <c r="D2" s="5">
        <v>6.78</v>
      </c>
      <c r="E2" s="5">
        <v>6.5</v>
      </c>
      <c r="F2" s="5">
        <v>7</v>
      </c>
      <c r="G2" s="5">
        <v>7.76</v>
      </c>
      <c r="H2" s="5">
        <v>6.96</v>
      </c>
      <c r="I2" s="5">
        <v>6.64</v>
      </c>
      <c r="J2" s="5">
        <v>7.11</v>
      </c>
      <c r="K2" s="5">
        <f>SUM(C2,D2,E2,F2,G2,H2,I2,J2)/8</f>
        <v>7.03125</v>
      </c>
      <c r="L2" s="6"/>
      <c r="M2" s="7" t="e">
        <f>(L2/MAX($L$2:$L$4))*10</f>
        <v>#DIV/0!</v>
      </c>
      <c r="N2" s="6"/>
      <c r="O2" s="7" t="e">
        <f>B2*0.3 +K2*0.3 + M2*0.3 +N2*0.1</f>
        <v>#DIV/0!</v>
      </c>
    </row>
    <row r="3" spans="1:15" x14ac:dyDescent="0.25">
      <c r="A3" s="8" t="s">
        <v>8</v>
      </c>
      <c r="B3" s="5">
        <v>6.6</v>
      </c>
      <c r="C3" s="5">
        <v>8.14</v>
      </c>
      <c r="D3" s="5">
        <v>7.44</v>
      </c>
      <c r="E3" s="5">
        <v>9.3000000000000007</v>
      </c>
      <c r="F3" s="5">
        <v>7.9</v>
      </c>
      <c r="G3" s="5">
        <v>7.7</v>
      </c>
      <c r="H3" s="5">
        <v>9.6</v>
      </c>
      <c r="I3" s="5">
        <v>9.6</v>
      </c>
      <c r="J3" s="5">
        <v>9</v>
      </c>
      <c r="K3" s="5">
        <f t="shared" ref="K3:K7" si="0">SUM(C3,D3,E3,F3,G3,H3,I3,J3)/8</f>
        <v>8.5850000000000009</v>
      </c>
      <c r="L3" s="6"/>
      <c r="M3" s="7" t="e">
        <f t="shared" ref="M3" si="1">(L3/MAX($L$2:$L$4))*10</f>
        <v>#DIV/0!</v>
      </c>
      <c r="N3" s="6"/>
      <c r="O3" s="7" t="e">
        <f t="shared" ref="O3" si="2">B3*0.3 +K3*0.3 + M3*0.3 +N3*0.1</f>
        <v>#DIV/0!</v>
      </c>
    </row>
    <row r="4" spans="1:15" x14ac:dyDescent="0.25">
      <c r="A4" s="8" t="s">
        <v>9</v>
      </c>
      <c r="B4" s="5">
        <v>9</v>
      </c>
      <c r="C4" s="9">
        <v>6</v>
      </c>
      <c r="D4" s="5">
        <v>7.12</v>
      </c>
      <c r="E4" s="5">
        <v>6.7</v>
      </c>
      <c r="F4" s="5">
        <v>7</v>
      </c>
      <c r="G4" s="5">
        <v>9.07</v>
      </c>
      <c r="H4" s="5">
        <v>7.28</v>
      </c>
      <c r="I4" s="5">
        <v>6.34</v>
      </c>
      <c r="J4" s="5">
        <v>6.75</v>
      </c>
      <c r="K4" s="5">
        <f t="shared" si="0"/>
        <v>7.0325000000000006</v>
      </c>
      <c r="L4" s="6"/>
      <c r="M4" s="7" t="e">
        <f>(L4/MAX($L$2:$L$4))*10</f>
        <v>#DIV/0!</v>
      </c>
      <c r="N4" s="6"/>
      <c r="O4" s="7" t="e">
        <f>B4*0.3 +K4*0.3 + M4*0.3 +N4*0.1</f>
        <v>#DIV/0!</v>
      </c>
    </row>
    <row r="5" spans="1:15" x14ac:dyDescent="0.25">
      <c r="A5" s="8" t="s">
        <v>10</v>
      </c>
      <c r="B5" s="5">
        <v>6.4</v>
      </c>
      <c r="C5" s="5">
        <v>7.46</v>
      </c>
      <c r="D5" s="5">
        <v>6.49</v>
      </c>
      <c r="E5" s="5">
        <v>7.2</v>
      </c>
      <c r="F5" s="5">
        <v>6.4</v>
      </c>
      <c r="G5" s="5">
        <v>6.8</v>
      </c>
      <c r="H5" s="5">
        <v>7.1</v>
      </c>
      <c r="I5" s="5">
        <v>8.5</v>
      </c>
      <c r="J5" s="5">
        <v>9.1999999999999993</v>
      </c>
      <c r="K5" s="5">
        <f t="shared" si="0"/>
        <v>7.3937499999999989</v>
      </c>
      <c r="L5" s="6"/>
      <c r="M5" s="7" t="e">
        <f t="shared" ref="M5:M7" si="3">(L5/MAX($L$2:$L$4))*10</f>
        <v>#DIV/0!</v>
      </c>
      <c r="N5" s="6"/>
      <c r="O5" s="7" t="e">
        <f t="shared" ref="O5:O7" si="4">B5*0.3 +K5*0.3 + M5*0.3 +N5*0.1</f>
        <v>#DIV/0!</v>
      </c>
    </row>
    <row r="6" spans="1:15" x14ac:dyDescent="0.25">
      <c r="A6" s="8" t="s">
        <v>11</v>
      </c>
      <c r="B6" s="5">
        <v>6.6</v>
      </c>
      <c r="C6" s="5">
        <v>9.57</v>
      </c>
      <c r="D6" s="5">
        <v>7.81</v>
      </c>
      <c r="E6" s="5">
        <v>9</v>
      </c>
      <c r="F6" s="5">
        <v>7.2</v>
      </c>
      <c r="G6" s="5">
        <v>8.9</v>
      </c>
      <c r="H6" s="5">
        <v>9.8000000000000007</v>
      </c>
      <c r="I6" s="5">
        <v>10</v>
      </c>
      <c r="J6" s="5">
        <v>8.8000000000000007</v>
      </c>
      <c r="K6" s="5">
        <f t="shared" si="0"/>
        <v>8.8849999999999998</v>
      </c>
      <c r="L6" s="6"/>
      <c r="M6" s="7" t="e">
        <f t="shared" si="3"/>
        <v>#DIV/0!</v>
      </c>
      <c r="N6" s="6"/>
      <c r="O6" s="7" t="e">
        <f t="shared" si="4"/>
        <v>#DIV/0!</v>
      </c>
    </row>
    <row r="7" spans="1:15" x14ac:dyDescent="0.25">
      <c r="A7" s="8" t="s">
        <v>12</v>
      </c>
      <c r="B7" s="5">
        <v>6.2</v>
      </c>
      <c r="C7" s="5">
        <v>9.01</v>
      </c>
      <c r="D7" s="5">
        <v>7.76</v>
      </c>
      <c r="E7" s="5">
        <v>7.3</v>
      </c>
      <c r="F7" s="5">
        <v>8.1999999999999993</v>
      </c>
      <c r="G7" s="5">
        <v>8.4</v>
      </c>
      <c r="H7" s="5">
        <v>8.8000000000000007</v>
      </c>
      <c r="I7" s="5">
        <v>9.9</v>
      </c>
      <c r="J7" s="5">
        <v>8.5</v>
      </c>
      <c r="K7" s="5">
        <f t="shared" si="0"/>
        <v>8.4837500000000006</v>
      </c>
      <c r="L7" s="6"/>
      <c r="M7" s="7" t="e">
        <f t="shared" si="3"/>
        <v>#DIV/0!</v>
      </c>
      <c r="N7" s="6"/>
      <c r="O7" s="7" t="e">
        <f t="shared" si="4"/>
        <v>#DIV/0!</v>
      </c>
    </row>
  </sheetData>
  <autoFilter ref="A1:O1" xr:uid="{31520539-19A5-4E99-841D-ED750FC11499}"/>
  <conditionalFormatting sqref="O2:O7">
    <cfRule type="colorScale" priority="6">
      <colorScale>
        <cfvo type="min"/>
        <cfvo type="max"/>
        <color rgb="FFFF0000"/>
        <color theme="8" tint="0.39997558519241921"/>
      </colorScale>
    </cfRule>
    <cfRule type="colorScale" priority="5">
      <colorScale>
        <cfvo type="min"/>
        <cfvo type="max"/>
        <color rgb="FFFF7128"/>
        <color theme="9" tint="0.59999389629810485"/>
      </colorScale>
    </cfRule>
    <cfRule type="colorScale" priority="3">
      <colorScale>
        <cfvo type="min"/>
        <cfvo type="max"/>
        <color theme="7" tint="0.59999389629810485"/>
        <color theme="5"/>
      </colorScale>
    </cfRule>
    <cfRule type="colorScale" priority="2">
      <colorScale>
        <cfvo type="min"/>
        <cfvo type="max"/>
        <color theme="4" tint="-0.249977111117893"/>
        <color theme="4" tint="0.59999389629810485"/>
      </colorScale>
    </cfRule>
    <cfRule type="colorScale" priority="1">
      <colorScale>
        <cfvo type="min"/>
        <cfvo type="max"/>
        <color rgb="FFFF7128"/>
        <color rgb="FFFFEF9C"/>
      </colorScale>
    </cfRule>
  </conditionalFormatting>
  <conditionalFormatting sqref="N21">
    <cfRule type="colorScale" priority="4">
      <colorScale>
        <cfvo type="min"/>
        <cfvo type="max"/>
        <color theme="7" tint="0.79998168889431442"/>
        <color theme="5" tint="-0.249977111117893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 Wehrmeister</dc:creator>
  <cp:keywords/>
  <dc:description/>
  <cp:lastModifiedBy>Daniela</cp:lastModifiedBy>
  <cp:revision/>
  <dcterms:created xsi:type="dcterms:W3CDTF">2022-05-24T10:44:21Z</dcterms:created>
  <dcterms:modified xsi:type="dcterms:W3CDTF">2023-06-27T12:15:11Z</dcterms:modified>
  <cp:category/>
  <cp:contentStatus/>
</cp:coreProperties>
</file>